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Victor\Downloads\"/>
    </mc:Choice>
  </mc:AlternateContent>
  <xr:revisionPtr revIDLastSave="0" documentId="13_ncr:1_{4989A44D-7A59-4505-B6A1-519B6B8F4582}" xr6:coauthVersionLast="47" xr6:coauthVersionMax="47" xr10:uidLastSave="{00000000-0000-0000-0000-000000000000}"/>
  <bookViews>
    <workbookView xWindow="-120" yWindow="-120" windowWidth="38640" windowHeight="21120" xr2:uid="{1CF064FA-CA21-41B6-B2BA-90FD1F3D760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F20" i="1"/>
  <c r="G21" i="1"/>
  <c r="I39" i="1"/>
  <c r="M35" i="1"/>
  <c r="M34" i="1"/>
  <c r="M33" i="1"/>
  <c r="M32" i="1"/>
  <c r="M29" i="1"/>
  <c r="M28" i="1"/>
  <c r="M27" i="1"/>
  <c r="M26" i="1"/>
  <c r="M23" i="1"/>
  <c r="M22" i="1"/>
  <c r="M21" i="1"/>
  <c r="M20" i="1"/>
  <c r="F35" i="1"/>
  <c r="F34" i="1"/>
  <c r="F33" i="1"/>
  <c r="F32" i="1"/>
  <c r="H29" i="1"/>
  <c r="G29" i="1"/>
  <c r="J28" i="1"/>
  <c r="I28" i="1"/>
  <c r="F28" i="1"/>
  <c r="H27" i="1"/>
  <c r="G27" i="1"/>
  <c r="F26" i="1"/>
  <c r="H23" i="1"/>
  <c r="G23" i="1"/>
  <c r="E23" i="1"/>
  <c r="J22" i="1"/>
  <c r="I22" i="1"/>
  <c r="F22" i="1"/>
  <c r="E22" i="1"/>
  <c r="H21" i="1"/>
  <c r="E20" i="1"/>
  <c r="M37" i="1" l="1"/>
</calcChain>
</file>

<file path=xl/sharedStrings.xml><?xml version="1.0" encoding="utf-8"?>
<sst xmlns="http://schemas.openxmlformats.org/spreadsheetml/2006/main" count="30" uniqueCount="22">
  <si>
    <t>Kosten calculator</t>
  </si>
  <si>
    <t>Aantal stukken</t>
  </si>
  <si>
    <t>Keperverband</t>
  </si>
  <si>
    <t>Keiformaat</t>
  </si>
  <si>
    <t>Dikformaat</t>
  </si>
  <si>
    <t>Waalformaat</t>
  </si>
  <si>
    <t>Lingeformaat</t>
  </si>
  <si>
    <t>Aantal m1</t>
  </si>
  <si>
    <t>Keper</t>
  </si>
  <si>
    <t>Prijs per m1</t>
  </si>
  <si>
    <t>Totaalprijs</t>
  </si>
  <si>
    <t>Elleboogverband</t>
  </si>
  <si>
    <t>Halfsteensverband</t>
  </si>
  <si>
    <t>Totaaalprijs</t>
  </si>
  <si>
    <t>(vul in bij de witte cellen)</t>
  </si>
  <si>
    <t>06-16351369</t>
  </si>
  <si>
    <t>info@100procentstenenzagen.nl</t>
  </si>
  <si>
    <t>* De bijbehorende overzichtstekeningen, vind je terug op de website:</t>
  </si>
  <si>
    <t xml:space="preserve">* Het aantal passtukken kan afwijken door de breedte van de steen, vandaar dat wij factureren per zaagsnede en niet per m¹!! </t>
  </si>
  <si>
    <t>*Toeslag van 10% op betonsteen</t>
  </si>
  <si>
    <t xml:space="preserve">*Bij hergebruikte stenen geldt er een toeslag (terug te vinden op de website) </t>
  </si>
  <si>
    <t>*Boven de 15.000 zaagsnedes krijg je 5% projectkorting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</si>
</sst>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€&quot;\ * #,##0.00_ ;_ &quot;€&quot;\ * \-#,##0.00_ ;_ &quot;€&quot;\ * &quot;-&quot;??_ ;_ @_ "/>
    <numFmt numFmtId="165" formatCode="&quot;€&quot;\ #,##0.00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00808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0"/>
      <name val="Roboto"/>
    </font>
    <font>
      <b/>
      <sz val="11"/>
      <color theme="0"/>
      <name val="Space mo"/>
    </font>
    <font>
      <b/>
      <sz val="24"/>
      <name val="Aptos Display"/>
      <family val="2"/>
      <scheme val="major"/>
    </font>
    <font>
      <b/>
      <sz val="12"/>
      <color theme="0"/>
      <name val="Roboto"/>
    </font>
    <font>
      <sz val="11"/>
      <color theme="0"/>
      <name val="Roboto"/>
    </font>
  </fonts>
  <fills count="6">
    <fill>
      <patternFill patternType="none"/>
    </fill>
    <fill>
      <patternFill patternType="gray125"/>
    </fill>
    <fill>
      <patternFill patternType="solid">
        <fgColor rgb="FFDFAAB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6">
    <xf numFmtId="0" fontId="0" fillId="0" borderId="0" xfId="0"/>
    <xf numFmtId="0" fontId="5" fillId="2" borderId="0" xfId="0" applyFont="1" applyFill="1"/>
    <xf numFmtId="12" fontId="2" fillId="2" borderId="0" xfId="0" applyNumberFormat="1" applyFont="1" applyFill="1"/>
    <xf numFmtId="0" fontId="2" fillId="2" borderId="1" xfId="0" applyFont="1" applyFill="1" applyBorder="1"/>
    <xf numFmtId="12" fontId="2" fillId="2" borderId="1" xfId="0" applyNumberFormat="1" applyFont="1" applyFill="1" applyBorder="1"/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4" borderId="0" xfId="0" applyFill="1"/>
    <xf numFmtId="0" fontId="4" fillId="4" borderId="4" xfId="0" applyFont="1" applyFill="1" applyBorder="1"/>
    <xf numFmtId="0" fontId="4" fillId="4" borderId="1" xfId="0" applyFont="1" applyFill="1" applyBorder="1"/>
    <xf numFmtId="0" fontId="7" fillId="2" borderId="0" xfId="0" applyFont="1" applyFill="1"/>
    <xf numFmtId="0" fontId="9" fillId="3" borderId="0" xfId="2" applyFill="1"/>
    <xf numFmtId="0" fontId="3" fillId="3" borderId="0" xfId="0" applyFont="1" applyFill="1"/>
    <xf numFmtId="0" fontId="10" fillId="3" borderId="0" xfId="2" applyFont="1" applyFill="1"/>
    <xf numFmtId="0" fontId="0" fillId="3" borderId="7" xfId="0" applyFill="1" applyBorder="1"/>
    <xf numFmtId="0" fontId="11" fillId="3" borderId="0" xfId="0" applyFont="1" applyFill="1"/>
    <xf numFmtId="0" fontId="3" fillId="0" borderId="0" xfId="0" applyFont="1"/>
    <xf numFmtId="12" fontId="13" fillId="2" borderId="1" xfId="0" applyNumberFormat="1" applyFont="1" applyFill="1" applyBorder="1"/>
    <xf numFmtId="0" fontId="1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1" fillId="3" borderId="0" xfId="0" applyFont="1" applyFill="1" applyAlignment="1">
      <alignment horizontal="right"/>
    </xf>
    <xf numFmtId="0" fontId="9" fillId="3" borderId="0" xfId="2" applyFill="1" applyAlignment="1">
      <alignment horizontal="right"/>
    </xf>
    <xf numFmtId="0" fontId="0" fillId="0" borderId="5" xfId="0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center"/>
    </xf>
    <xf numFmtId="164" fontId="8" fillId="2" borderId="1" xfId="1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0" fontId="15" fillId="5" borderId="6" xfId="0" applyFont="1" applyFill="1" applyBorder="1" applyAlignment="1">
      <alignment horizontal="center"/>
    </xf>
    <xf numFmtId="0" fontId="15" fillId="5" borderId="4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</cellXfs>
  <cellStyles count="3">
    <cellStyle name="Hyperlink" xfId="2" builtinId="8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EDCFD4"/>
      <color rgb="FF212529"/>
      <color rgb="FF6C757D"/>
      <color rgb="FFB6B6B6"/>
      <color rgb="FF008080"/>
      <color rgb="FFDFAAB3"/>
      <color rgb="FF006699"/>
      <color rgb="FFF6D0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66679</xdr:colOff>
      <xdr:row>11</xdr:row>
      <xdr:rowOff>57150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B21B5A7-0038-2B8D-4CF6-929E8D474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10604" cy="2152650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44</xdr:row>
      <xdr:rowOff>133351</xdr:rowOff>
    </xdr:from>
    <xdr:to>
      <xdr:col>7</xdr:col>
      <xdr:colOff>142874</xdr:colOff>
      <xdr:row>48</xdr:row>
      <xdr:rowOff>142875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9BA337EE-722C-3930-A1F5-ADD53C6BD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075" y="8639176"/>
          <a:ext cx="771524" cy="771524"/>
        </a:xfrm>
        <a:prstGeom prst="rect">
          <a:avLst/>
        </a:prstGeom>
      </xdr:spPr>
    </xdr:pic>
    <xdr:clientData/>
  </xdr:twoCellAnchor>
  <xdr:twoCellAnchor editAs="oneCell">
    <xdr:from>
      <xdr:col>2</xdr:col>
      <xdr:colOff>373380</xdr:colOff>
      <xdr:row>12</xdr:row>
      <xdr:rowOff>152400</xdr:rowOff>
    </xdr:from>
    <xdr:to>
      <xdr:col>3</xdr:col>
      <xdr:colOff>274320</xdr:colOff>
      <xdr:row>15</xdr:row>
      <xdr:rowOff>129540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730575B-2835-016B-4389-10FDE9ED0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2580" y="2354580"/>
          <a:ext cx="548640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100procentstenenzagen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3FA7D-49D6-413A-87EC-FE582EC00F66}">
  <dimension ref="A1:AZ457"/>
  <sheetViews>
    <sheetView tabSelected="1" workbookViewId="0">
      <selection activeCell="Y26" sqref="Y26"/>
    </sheetView>
  </sheetViews>
  <sheetFormatPr defaultRowHeight="15"/>
  <cols>
    <col min="3" max="3" width="9.42578125" customWidth="1"/>
    <col min="6" max="6" width="9" customWidth="1"/>
    <col min="12" max="12" width="9.140625" customWidth="1"/>
  </cols>
  <sheetData>
    <row r="1" spans="1:52"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</row>
    <row r="2" spans="1:52"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2"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</row>
    <row r="4" spans="1:52"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</row>
    <row r="5" spans="1:52"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</row>
    <row r="6" spans="1:52"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</row>
    <row r="8" spans="1:52"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</row>
    <row r="9" spans="1:52"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</row>
    <row r="10" spans="1:52"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</row>
    <row r="11" spans="1:5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</row>
    <row r="12" spans="1:52" ht="15" customHeight="1">
      <c r="A12" s="5"/>
      <c r="B12" s="5"/>
      <c r="C12" s="5"/>
      <c r="D12" s="5"/>
      <c r="E12" s="19" t="s">
        <v>0</v>
      </c>
      <c r="F12" s="19"/>
      <c r="G12" s="19"/>
      <c r="H12" s="19"/>
      <c r="I12" s="19"/>
      <c r="J12" s="19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</row>
    <row r="13" spans="1:52" ht="15" customHeight="1">
      <c r="A13" s="5"/>
      <c r="B13" s="5"/>
      <c r="C13" s="5"/>
      <c r="D13" s="5"/>
      <c r="E13" s="19"/>
      <c r="F13" s="19"/>
      <c r="G13" s="19"/>
      <c r="H13" s="19"/>
      <c r="I13" s="19"/>
      <c r="J13" s="19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</row>
    <row r="14" spans="1:52" ht="15" customHeight="1">
      <c r="A14" s="5"/>
      <c r="B14" s="5"/>
      <c r="C14" s="5"/>
      <c r="D14" s="5"/>
      <c r="E14" s="19"/>
      <c r="F14" s="19"/>
      <c r="G14" s="19"/>
      <c r="H14" s="19"/>
      <c r="I14" s="19"/>
      <c r="J14" s="19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</row>
    <row r="15" spans="1:52" ht="15" customHeight="1">
      <c r="A15" s="5"/>
      <c r="B15" s="5"/>
      <c r="C15" s="5"/>
      <c r="D15" s="5"/>
      <c r="E15" s="5"/>
      <c r="F15" s="20" t="s">
        <v>14</v>
      </c>
      <c r="G15" s="20"/>
      <c r="H15" s="20"/>
      <c r="I15" s="20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</row>
    <row r="16" spans="1:52" ht="1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</row>
    <row r="17" spans="1:52" ht="18.75">
      <c r="A17" s="43" t="s">
        <v>1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5"/>
      <c r="O17" s="6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</row>
    <row r="18" spans="1:52">
      <c r="A18" s="1"/>
      <c r="B18" s="1"/>
      <c r="C18" s="36" t="s">
        <v>7</v>
      </c>
      <c r="D18" s="37"/>
      <c r="E18" s="3" t="s">
        <v>8</v>
      </c>
      <c r="F18" s="18">
        <v>0.5</v>
      </c>
      <c r="G18" s="4">
        <v>0.33333333333333331</v>
      </c>
      <c r="H18" s="4">
        <v>0.66666666666666663</v>
      </c>
      <c r="I18" s="4">
        <v>0.25</v>
      </c>
      <c r="J18" s="2">
        <v>0.75</v>
      </c>
      <c r="K18" s="36" t="s">
        <v>9</v>
      </c>
      <c r="L18" s="37"/>
      <c r="M18" s="36" t="s">
        <v>10</v>
      </c>
      <c r="N18" s="37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</row>
    <row r="19" spans="1:52" ht="15.75">
      <c r="A19" s="30" t="s">
        <v>2</v>
      </c>
      <c r="B19" s="31"/>
      <c r="C19" s="32"/>
      <c r="D19" s="32"/>
      <c r="E19" s="31"/>
      <c r="F19" s="31"/>
      <c r="G19" s="31"/>
      <c r="H19" s="31"/>
      <c r="I19" s="31"/>
      <c r="J19" s="31"/>
      <c r="K19" s="31"/>
      <c r="L19" s="31"/>
      <c r="M19" s="31"/>
      <c r="N19" s="33"/>
      <c r="O19" s="7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</row>
    <row r="20" spans="1:52">
      <c r="A20" s="34" t="s">
        <v>3</v>
      </c>
      <c r="B20" s="35"/>
      <c r="C20" s="23"/>
      <c r="D20" s="23"/>
      <c r="E20" s="9">
        <f>C20*7</f>
        <v>0</v>
      </c>
      <c r="F20" s="10">
        <f>C20*3.5</f>
        <v>0</v>
      </c>
      <c r="G20" s="10"/>
      <c r="H20" s="10"/>
      <c r="I20" s="10"/>
      <c r="J20" s="10"/>
      <c r="K20" s="40">
        <v>2.83</v>
      </c>
      <c r="L20" s="40"/>
      <c r="M20" s="41">
        <f>C20*K20</f>
        <v>0</v>
      </c>
      <c r="N20" s="42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</row>
    <row r="21" spans="1:52">
      <c r="A21" s="34" t="s">
        <v>4</v>
      </c>
      <c r="B21" s="35"/>
      <c r="C21" s="23"/>
      <c r="D21" s="23"/>
      <c r="E21" s="9">
        <f>C21*5</f>
        <v>0</v>
      </c>
      <c r="F21" s="10"/>
      <c r="G21" s="10">
        <f>C21*3.3</f>
        <v>0</v>
      </c>
      <c r="H21" s="10">
        <f>C21*3.3</f>
        <v>0</v>
      </c>
      <c r="I21" s="10"/>
      <c r="J21" s="10"/>
      <c r="K21" s="24">
        <v>3.32</v>
      </c>
      <c r="L21" s="25"/>
      <c r="M21" s="41">
        <f>C21*K21</f>
        <v>0</v>
      </c>
      <c r="N21" s="42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</row>
    <row r="22" spans="1:52">
      <c r="A22" s="34" t="s">
        <v>5</v>
      </c>
      <c r="B22" s="35"/>
      <c r="C22" s="23"/>
      <c r="D22" s="23"/>
      <c r="E22" s="9">
        <f>C22*14</f>
        <v>0</v>
      </c>
      <c r="F22" s="10">
        <f>C22*3.5</f>
        <v>0</v>
      </c>
      <c r="G22" s="10"/>
      <c r="H22" s="10"/>
      <c r="I22" s="10">
        <f>C22*3.5</f>
        <v>0</v>
      </c>
      <c r="J22" s="10">
        <f>C22*3.5</f>
        <v>0</v>
      </c>
      <c r="K22" s="40">
        <v>4.62</v>
      </c>
      <c r="L22" s="40"/>
      <c r="M22" s="41">
        <f>C22*K22</f>
        <v>0</v>
      </c>
      <c r="N22" s="42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</row>
    <row r="23" spans="1:52">
      <c r="A23" s="34" t="s">
        <v>6</v>
      </c>
      <c r="B23" s="35"/>
      <c r="C23" s="23"/>
      <c r="D23" s="23"/>
      <c r="E23" s="9">
        <f>C23*9</f>
        <v>0</v>
      </c>
      <c r="F23" s="10"/>
      <c r="G23" s="10">
        <f>C23*3</f>
        <v>0</v>
      </c>
      <c r="H23" s="10">
        <f>C23*3</f>
        <v>0</v>
      </c>
      <c r="I23" s="10"/>
      <c r="J23" s="10"/>
      <c r="K23" s="40">
        <v>2.1671999999999998</v>
      </c>
      <c r="L23" s="40"/>
      <c r="M23" s="41">
        <f>C23*K23</f>
        <v>0</v>
      </c>
      <c r="N23" s="42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</row>
    <row r="24" spans="1:5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</row>
    <row r="25" spans="1:52" ht="15.75">
      <c r="A25" s="30" t="s">
        <v>11</v>
      </c>
      <c r="B25" s="31"/>
      <c r="C25" s="32"/>
      <c r="D25" s="32"/>
      <c r="E25" s="31"/>
      <c r="F25" s="31"/>
      <c r="G25" s="31"/>
      <c r="H25" s="31"/>
      <c r="I25" s="31"/>
      <c r="J25" s="31"/>
      <c r="K25" s="31"/>
      <c r="L25" s="31"/>
      <c r="M25" s="31"/>
      <c r="N25" s="33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</row>
    <row r="26" spans="1:52">
      <c r="A26" s="34" t="s">
        <v>3</v>
      </c>
      <c r="B26" s="35"/>
      <c r="C26" s="23"/>
      <c r="D26" s="23"/>
      <c r="E26" s="9"/>
      <c r="F26" s="10">
        <f>C26*3</f>
        <v>0</v>
      </c>
      <c r="G26" s="10"/>
      <c r="H26" s="10"/>
      <c r="I26" s="10"/>
      <c r="J26" s="10"/>
      <c r="K26" s="40">
        <v>1.518</v>
      </c>
      <c r="L26" s="40"/>
      <c r="M26" s="26">
        <f>C26*K26</f>
        <v>0</v>
      </c>
      <c r="N26" s="27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</row>
    <row r="27" spans="1:52">
      <c r="A27" s="34" t="s">
        <v>4</v>
      </c>
      <c r="B27" s="35"/>
      <c r="C27" s="23"/>
      <c r="D27" s="23"/>
      <c r="E27" s="9"/>
      <c r="F27" s="10"/>
      <c r="G27" s="10">
        <f>C27*3</f>
        <v>0</v>
      </c>
      <c r="H27" s="10">
        <f>C27*3</f>
        <v>0</v>
      </c>
      <c r="I27" s="10"/>
      <c r="J27" s="10"/>
      <c r="K27" s="24">
        <v>1.1100000000000001</v>
      </c>
      <c r="L27" s="25"/>
      <c r="M27" s="26">
        <f>C27*K27</f>
        <v>0</v>
      </c>
      <c r="N27" s="27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</row>
    <row r="28" spans="1:52">
      <c r="A28" s="34" t="s">
        <v>5</v>
      </c>
      <c r="B28" s="35"/>
      <c r="C28" s="23"/>
      <c r="D28" s="23"/>
      <c r="E28" s="9"/>
      <c r="F28" s="10">
        <f>C28*3</f>
        <v>0</v>
      </c>
      <c r="G28" s="10"/>
      <c r="H28" s="10"/>
      <c r="I28" s="10">
        <f>C28*3</f>
        <v>0</v>
      </c>
      <c r="J28" s="10">
        <f>C28*3</f>
        <v>0</v>
      </c>
      <c r="K28" s="24">
        <v>1.44</v>
      </c>
      <c r="L28" s="25"/>
      <c r="M28" s="26">
        <f>C28*K28</f>
        <v>0</v>
      </c>
      <c r="N28" s="27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</row>
    <row r="29" spans="1:52">
      <c r="A29" s="34" t="s">
        <v>6</v>
      </c>
      <c r="B29" s="35"/>
      <c r="C29" s="23"/>
      <c r="D29" s="23"/>
      <c r="E29" s="9"/>
      <c r="F29" s="10"/>
      <c r="G29" s="10">
        <f>C29*3</f>
        <v>0</v>
      </c>
      <c r="H29" s="10">
        <f>C29*3</f>
        <v>0</v>
      </c>
      <c r="I29" s="10"/>
      <c r="J29" s="10"/>
      <c r="K29" s="24">
        <v>1.26</v>
      </c>
      <c r="L29" s="25"/>
      <c r="M29" s="26">
        <f>C29*K29</f>
        <v>0</v>
      </c>
      <c r="N29" s="27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</row>
    <row r="30" spans="1:5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</row>
    <row r="31" spans="1:52" ht="15.75">
      <c r="A31" s="30" t="s">
        <v>12</v>
      </c>
      <c r="B31" s="31"/>
      <c r="C31" s="32"/>
      <c r="D31" s="32"/>
      <c r="E31" s="31"/>
      <c r="F31" s="31"/>
      <c r="G31" s="31"/>
      <c r="H31" s="31"/>
      <c r="I31" s="31"/>
      <c r="J31" s="31"/>
      <c r="K31" s="31"/>
      <c r="L31" s="31"/>
      <c r="M31" s="31"/>
      <c r="N31" s="33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</row>
    <row r="32" spans="1:52">
      <c r="A32" s="34" t="s">
        <v>3</v>
      </c>
      <c r="B32" s="35"/>
      <c r="C32" s="23"/>
      <c r="D32" s="23"/>
      <c r="E32" s="9"/>
      <c r="F32" s="10">
        <f>C32*5</f>
        <v>0</v>
      </c>
      <c r="G32" s="10"/>
      <c r="H32" s="10"/>
      <c r="I32" s="10"/>
      <c r="J32" s="10"/>
      <c r="K32" s="24">
        <v>1.1200000000000001</v>
      </c>
      <c r="L32" s="25"/>
      <c r="M32" s="26">
        <f>C32*K32</f>
        <v>0</v>
      </c>
      <c r="N32" s="27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</row>
    <row r="33" spans="1:52">
      <c r="A33" s="34" t="s">
        <v>4</v>
      </c>
      <c r="B33" s="35"/>
      <c r="C33" s="23"/>
      <c r="D33" s="23"/>
      <c r="E33" s="9"/>
      <c r="F33" s="10">
        <f>C33*7</f>
        <v>0</v>
      </c>
      <c r="G33" s="10"/>
      <c r="H33" s="10"/>
      <c r="I33" s="10"/>
      <c r="J33" s="10"/>
      <c r="K33" s="24">
        <v>1.3</v>
      </c>
      <c r="L33" s="25"/>
      <c r="M33" s="26">
        <f>C33*K33</f>
        <v>0</v>
      </c>
      <c r="N33" s="27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</row>
    <row r="34" spans="1:52">
      <c r="A34" s="34" t="s">
        <v>5</v>
      </c>
      <c r="B34" s="35"/>
      <c r="C34" s="23"/>
      <c r="D34" s="23"/>
      <c r="E34" s="9"/>
      <c r="F34" s="10">
        <f>C34*10</f>
        <v>0</v>
      </c>
      <c r="G34" s="10"/>
      <c r="H34" s="10"/>
      <c r="I34" s="10"/>
      <c r="J34" s="10"/>
      <c r="K34" s="24">
        <v>1.6</v>
      </c>
      <c r="L34" s="25"/>
      <c r="M34" s="26">
        <f>C34*K34</f>
        <v>0</v>
      </c>
      <c r="N34" s="27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</row>
    <row r="35" spans="1:52">
      <c r="A35" s="34" t="s">
        <v>6</v>
      </c>
      <c r="B35" s="35"/>
      <c r="C35" s="23"/>
      <c r="D35" s="23"/>
      <c r="E35" s="9"/>
      <c r="F35" s="10">
        <f>C35*6.5</f>
        <v>0</v>
      </c>
      <c r="G35" s="10"/>
      <c r="H35" s="10"/>
      <c r="I35" s="10"/>
      <c r="J35" s="10"/>
      <c r="K35" s="24">
        <v>1.365</v>
      </c>
      <c r="L35" s="25"/>
      <c r="M35" s="26">
        <f>C35*K35</f>
        <v>0</v>
      </c>
      <c r="N35" s="27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</row>
    <row r="36" spans="1:5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</row>
    <row r="37" spans="1:52" ht="18.75">
      <c r="A37" s="38" t="s">
        <v>13</v>
      </c>
      <c r="B37" s="39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28">
        <f>M20+M21+M22+M23+M26+M27+M28+M29+M32+M33+M34+M35</f>
        <v>0</v>
      </c>
      <c r="N37" s="29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</row>
    <row r="38" spans="1:5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</row>
    <row r="39" spans="1:52">
      <c r="A39" s="5"/>
      <c r="B39" s="13" t="s">
        <v>17</v>
      </c>
      <c r="C39" s="5"/>
      <c r="D39" s="5"/>
      <c r="E39" s="5"/>
      <c r="F39" s="5"/>
      <c r="G39" s="5"/>
      <c r="H39" s="5"/>
      <c r="I39" s="12" t="str">
        <f>HYPERLINK("https://www.100procentstenenzagen.nl/passtukken/","Overzichtstekeningen")</f>
        <v>Overzichtstekeningen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</row>
    <row r="40" spans="1:52">
      <c r="A40" s="5"/>
      <c r="B40" s="14" t="s">
        <v>18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</row>
    <row r="41" spans="1:52">
      <c r="A41" s="5"/>
      <c r="B41" s="14" t="s">
        <v>20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</row>
    <row r="42" spans="1:52">
      <c r="A42" s="5"/>
      <c r="B42" s="14" t="s">
        <v>21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</row>
    <row r="43" spans="1:52">
      <c r="A43" s="5"/>
      <c r="B43" s="17" t="s">
        <v>19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</row>
    <row r="44" spans="1:5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</row>
    <row r="45" spans="1:52">
      <c r="A45" s="5"/>
      <c r="B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</row>
    <row r="46" spans="1:5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</row>
    <row r="47" spans="1:5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21" t="s">
        <v>15</v>
      </c>
      <c r="N47" s="21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</row>
    <row r="48" spans="1:52">
      <c r="A48" s="5"/>
      <c r="B48" s="5"/>
      <c r="C48" s="5"/>
      <c r="D48" s="5"/>
      <c r="E48" s="5"/>
      <c r="F48" s="5"/>
      <c r="G48" s="5"/>
      <c r="H48" s="5"/>
      <c r="I48" s="12"/>
      <c r="J48" s="16"/>
      <c r="K48" s="22" t="s">
        <v>16</v>
      </c>
      <c r="L48" s="21"/>
      <c r="M48" s="21"/>
      <c r="N48" s="21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</row>
    <row r="49" spans="1:5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</row>
    <row r="50" spans="1:5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</row>
    <row r="51" spans="1:5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</row>
    <row r="52" spans="1: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</row>
    <row r="53" spans="1:5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</row>
    <row r="54" spans="1:5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</row>
    <row r="55" spans="1:5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</row>
    <row r="56" spans="1:5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</row>
    <row r="57" spans="1:5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</row>
    <row r="58" spans="1:5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</row>
    <row r="59" spans="1:5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</row>
    <row r="60" spans="1:5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</row>
    <row r="61" spans="1:5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</row>
    <row r="62" spans="1:5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</row>
    <row r="63" spans="1:5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</row>
    <row r="64" spans="1:5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</row>
    <row r="65" spans="1:5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</row>
    <row r="66" spans="1:5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</row>
    <row r="67" spans="1:5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</row>
    <row r="68" spans="1:5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</row>
    <row r="69" spans="1:5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</row>
    <row r="70" spans="1:5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</row>
    <row r="71" spans="1:5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</row>
    <row r="72" spans="1:5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</row>
    <row r="73" spans="1:5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</row>
    <row r="74" spans="1:5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</row>
    <row r="75" spans="1:5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</row>
    <row r="76" spans="1:5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</row>
    <row r="77" spans="1:5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</row>
    <row r="78" spans="1:5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</row>
    <row r="79" spans="1:5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</row>
    <row r="80" spans="1:5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</row>
    <row r="81" spans="1:5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</row>
    <row r="82" spans="1:5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</row>
    <row r="83" spans="1:5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</row>
    <row r="84" spans="1:5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</row>
    <row r="85" spans="1:5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</row>
    <row r="86" spans="1:5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</row>
    <row r="87" spans="1:5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</row>
    <row r="88" spans="1:5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</row>
    <row r="89" spans="1:5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</row>
    <row r="90" spans="1:5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</row>
    <row r="91" spans="1:5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</row>
    <row r="92" spans="1:5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</row>
    <row r="93" spans="1:5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</row>
    <row r="94" spans="1:5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</row>
    <row r="95" spans="1:5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</row>
    <row r="96" spans="1:5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</row>
    <row r="97" spans="1:5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</row>
    <row r="98" spans="1:5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</row>
    <row r="99" spans="1:5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</row>
    <row r="100" spans="1:5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</row>
    <row r="101" spans="1:5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</row>
    <row r="102" spans="1:5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</row>
    <row r="103" spans="1:5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</row>
    <row r="104" spans="1:5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</row>
    <row r="105" spans="1:5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</row>
    <row r="106" spans="1:5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</row>
    <row r="107" spans="1:5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</row>
    <row r="108" spans="1:5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</row>
    <row r="109" spans="1:5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</row>
    <row r="110" spans="1:5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</row>
    <row r="111" spans="1:5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</row>
    <row r="112" spans="1:5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</row>
    <row r="113" spans="1:5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</row>
    <row r="114" spans="1:5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</row>
    <row r="115" spans="1:5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</row>
    <row r="116" spans="1:5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</row>
    <row r="117" spans="1:5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</row>
    <row r="118" spans="1:5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</row>
    <row r="119" spans="1:5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</row>
    <row r="120" spans="1:5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</row>
    <row r="121" spans="1:5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</row>
    <row r="122" spans="1:5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</row>
    <row r="123" spans="1:5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</row>
    <row r="124" spans="1:5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</row>
    <row r="125" spans="1:5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</row>
    <row r="126" spans="1:5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</row>
    <row r="127" spans="1:5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</row>
    <row r="128" spans="1:5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</row>
    <row r="129" spans="1:5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</row>
    <row r="130" spans="1:5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</row>
    <row r="131" spans="1:5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</row>
    <row r="132" spans="1:5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</row>
    <row r="133" spans="1:5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</row>
    <row r="134" spans="1:5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</row>
    <row r="135" spans="1:5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</row>
    <row r="136" spans="1:5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</row>
    <row r="137" spans="1:5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</row>
    <row r="138" spans="1:5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</row>
    <row r="139" spans="1:5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</row>
    <row r="140" spans="1:5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</row>
    <row r="141" spans="1:5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</row>
    <row r="142" spans="1:5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</row>
    <row r="143" spans="1:5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</row>
    <row r="144" spans="1:5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</row>
    <row r="145" spans="1:5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</row>
    <row r="146" spans="1:5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</row>
    <row r="147" spans="1:5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</row>
    <row r="148" spans="1:5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</row>
    <row r="149" spans="1:5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</row>
    <row r="150" spans="1:5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</row>
    <row r="151" spans="1:5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</row>
    <row r="152" spans="1: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</row>
    <row r="153" spans="1:5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</row>
    <row r="154" spans="1:5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</row>
    <row r="155" spans="1:5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</row>
    <row r="156" spans="1:5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</row>
    <row r="157" spans="1:5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</row>
    <row r="158" spans="1:5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</row>
    <row r="159" spans="1:5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</row>
    <row r="160" spans="1:5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</row>
    <row r="161" spans="1:5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</row>
    <row r="162" spans="1:5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</row>
    <row r="163" spans="1:5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</row>
    <row r="164" spans="1:5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</row>
    <row r="165" spans="1:5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</row>
    <row r="166" spans="1:5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</row>
    <row r="167" spans="1:5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</row>
    <row r="168" spans="1:5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</row>
    <row r="169" spans="1:5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</row>
    <row r="170" spans="1:5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</row>
    <row r="171" spans="1:5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</row>
    <row r="172" spans="1:5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</row>
    <row r="173" spans="1:5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</row>
    <row r="174" spans="1:5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</row>
    <row r="175" spans="1:5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</row>
    <row r="176" spans="1:5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</row>
    <row r="177" spans="1:5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</row>
    <row r="178" spans="1:5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</row>
    <row r="179" spans="1:5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</row>
    <row r="180" spans="1:5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</row>
    <row r="181" spans="1:5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</row>
    <row r="182" spans="1:5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</row>
    <row r="183" spans="1:5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</row>
    <row r="184" spans="1:5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</row>
    <row r="185" spans="1:5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</row>
    <row r="186" spans="1:5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</row>
    <row r="187" spans="1:5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</row>
    <row r="188" spans="1:5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</row>
    <row r="189" spans="1:5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</row>
    <row r="190" spans="1:5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</row>
    <row r="191" spans="1:5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</row>
    <row r="192" spans="1:5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</row>
    <row r="193" spans="1:5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</row>
    <row r="194" spans="1:5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</row>
    <row r="195" spans="1:5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</row>
    <row r="196" spans="1:5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</row>
    <row r="197" spans="1:5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</row>
    <row r="198" spans="1:5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</row>
    <row r="199" spans="1:5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</row>
    <row r="200" spans="1:5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</row>
    <row r="201" spans="1:5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</row>
    <row r="202" spans="1:5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</row>
    <row r="203" spans="1:5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</row>
    <row r="204" spans="1:5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</row>
    <row r="205" spans="1:5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</row>
    <row r="206" spans="1:5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</row>
    <row r="207" spans="1:5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</row>
    <row r="208" spans="1:5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</row>
    <row r="209" spans="1:5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</row>
    <row r="210" spans="1:5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</row>
    <row r="211" spans="1:5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</row>
    <row r="212" spans="1:5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</row>
    <row r="213" spans="1:5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</row>
    <row r="214" spans="1:5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</row>
    <row r="215" spans="1:5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</row>
    <row r="216" spans="1:5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</row>
    <row r="217" spans="1:5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</row>
    <row r="218" spans="1:5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</row>
    <row r="219" spans="1:5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</row>
    <row r="220" spans="1:5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</row>
    <row r="221" spans="1:5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</row>
    <row r="222" spans="1:5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</row>
    <row r="223" spans="1:5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</row>
    <row r="224" spans="1:5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</row>
    <row r="225" spans="1:5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</row>
    <row r="226" spans="1:5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</row>
    <row r="227" spans="1:5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</row>
    <row r="228" spans="1:5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</row>
    <row r="229" spans="1:5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</row>
    <row r="230" spans="1:5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</row>
    <row r="231" spans="1:5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</row>
    <row r="232" spans="1:5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</row>
    <row r="233" spans="1:5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</row>
    <row r="234" spans="1:5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</row>
    <row r="235" spans="1:5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</row>
    <row r="236" spans="1:5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</row>
    <row r="237" spans="1:5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</row>
    <row r="238" spans="1:5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</row>
    <row r="239" spans="1:5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</row>
    <row r="240" spans="1:5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</row>
    <row r="241" spans="1:5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</row>
    <row r="242" spans="1:5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</row>
    <row r="243" spans="1:5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</row>
    <row r="244" spans="1:5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</row>
    <row r="245" spans="1:5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</row>
    <row r="246" spans="1:5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</row>
    <row r="247" spans="1:5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</row>
    <row r="248" spans="1:5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</row>
    <row r="249" spans="1:5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</row>
    <row r="250" spans="1:5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</row>
    <row r="251" spans="1:5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</row>
    <row r="252" spans="1: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</row>
    <row r="253" spans="1:5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</row>
    <row r="254" spans="1:5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</row>
    <row r="255" spans="1:5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</row>
    <row r="256" spans="1:5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</row>
    <row r="257" spans="1:5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</row>
    <row r="258" spans="1:5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</row>
    <row r="259" spans="1:5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</row>
    <row r="260" spans="1:5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</row>
    <row r="261" spans="1:5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</row>
    <row r="262" spans="1:5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</row>
    <row r="263" spans="1:5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</row>
    <row r="264" spans="1:5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</row>
    <row r="265" spans="1:5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</row>
    <row r="266" spans="1:5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</row>
    <row r="267" spans="1:5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</row>
    <row r="268" spans="1:5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</row>
    <row r="269" spans="1:5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</row>
    <row r="270" spans="1:5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</row>
    <row r="271" spans="1:5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</row>
    <row r="272" spans="1:5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</row>
    <row r="273" spans="1:5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</row>
    <row r="274" spans="1:5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</row>
    <row r="275" spans="1:5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</row>
    <row r="276" spans="1:5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</row>
    <row r="277" spans="1:5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</row>
    <row r="278" spans="1:5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</row>
    <row r="279" spans="1:5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</row>
    <row r="280" spans="1:5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</row>
    <row r="281" spans="1:5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</row>
    <row r="282" spans="1:5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</row>
    <row r="283" spans="1:5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</row>
    <row r="284" spans="1:5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</row>
    <row r="285" spans="1:5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</row>
    <row r="286" spans="1:5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</row>
    <row r="287" spans="1:5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</row>
    <row r="288" spans="1:5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</row>
    <row r="289" spans="1:5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</row>
    <row r="290" spans="1:5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</row>
    <row r="291" spans="1:5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</row>
    <row r="292" spans="1:5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</row>
    <row r="293" spans="1:5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</row>
    <row r="294" spans="1:5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</row>
    <row r="295" spans="1:5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</row>
    <row r="296" spans="1:5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</row>
    <row r="297" spans="1:5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</row>
    <row r="298" spans="1:5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</row>
    <row r="299" spans="1:5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</row>
    <row r="300" spans="1:5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</row>
    <row r="301" spans="1:5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</row>
    <row r="302" spans="1:5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</row>
    <row r="303" spans="1:5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</row>
    <row r="304" spans="1:5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</row>
    <row r="305" spans="1:5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</row>
    <row r="306" spans="1:5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</row>
    <row r="307" spans="1:5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</row>
    <row r="308" spans="1:5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</row>
    <row r="309" spans="1:5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</row>
    <row r="310" spans="1:5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</row>
    <row r="311" spans="1:5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</row>
    <row r="312" spans="1:5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</row>
    <row r="313" spans="1:5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</row>
    <row r="314" spans="1:5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</row>
    <row r="315" spans="1:5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</row>
    <row r="316" spans="1:5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</row>
    <row r="317" spans="1:5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</row>
    <row r="318" spans="1:5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</row>
    <row r="319" spans="1:5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</row>
    <row r="320" spans="1:5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</row>
    <row r="321" spans="1:5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</row>
    <row r="322" spans="1:5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</row>
    <row r="323" spans="1:5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</row>
    <row r="324" spans="1:5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</row>
    <row r="325" spans="1:5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</row>
    <row r="326" spans="1:5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</row>
    <row r="327" spans="1:5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</row>
    <row r="328" spans="1:5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</row>
    <row r="329" spans="1:5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</row>
    <row r="330" spans="1:5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</row>
    <row r="331" spans="1:5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</row>
    <row r="332" spans="1:5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</row>
    <row r="333" spans="1:5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</row>
    <row r="334" spans="1:5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</row>
    <row r="335" spans="1:5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</row>
    <row r="336" spans="1:5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</row>
    <row r="337" spans="1:5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</row>
    <row r="338" spans="1:5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</row>
    <row r="339" spans="1:5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</row>
    <row r="340" spans="1:5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</row>
    <row r="341" spans="1:5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</row>
    <row r="342" spans="1:5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</row>
    <row r="343" spans="1:5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</row>
    <row r="344" spans="1:5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</row>
    <row r="345" spans="1:5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</row>
    <row r="346" spans="1:5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</row>
    <row r="347" spans="1:5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</row>
    <row r="348" spans="1:5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</row>
    <row r="349" spans="1:5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</row>
    <row r="350" spans="1:5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</row>
    <row r="351" spans="1:5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</row>
    <row r="352" spans="1: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</row>
    <row r="353" spans="1:5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</row>
    <row r="354" spans="1:5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</row>
    <row r="355" spans="1:5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</row>
    <row r="356" spans="1:5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</row>
    <row r="357" spans="1:5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</row>
    <row r="358" spans="1:5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</row>
    <row r="359" spans="1:5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</row>
    <row r="360" spans="1:5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</row>
    <row r="361" spans="1:5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</row>
    <row r="362" spans="1:5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</row>
    <row r="363" spans="1:5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</row>
    <row r="364" spans="1:5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</row>
    <row r="365" spans="1:5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</row>
    <row r="366" spans="1:5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</row>
    <row r="367" spans="1:5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</row>
    <row r="368" spans="1:5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</row>
    <row r="369" spans="1:5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</row>
    <row r="370" spans="1:5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</row>
    <row r="371" spans="1:5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</row>
    <row r="372" spans="1:5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</row>
    <row r="373" spans="1:5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</row>
    <row r="374" spans="1:5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</row>
    <row r="375" spans="1:5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</row>
    <row r="376" spans="1:5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</row>
    <row r="377" spans="1:5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</row>
    <row r="378" spans="1:5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</row>
    <row r="379" spans="1:5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</row>
    <row r="380" spans="1:5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</row>
    <row r="381" spans="1:5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</row>
    <row r="382" spans="1:5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</row>
    <row r="383" spans="1:5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</row>
    <row r="384" spans="1:5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</row>
    <row r="385" spans="1:5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</row>
    <row r="386" spans="1:5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</row>
    <row r="387" spans="1:5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</row>
    <row r="388" spans="1:5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</row>
    <row r="389" spans="1:5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</row>
    <row r="390" spans="1:5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</row>
    <row r="391" spans="1:5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</row>
    <row r="392" spans="1:5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</row>
    <row r="393" spans="1:5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</row>
    <row r="394" spans="1:5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</row>
    <row r="395" spans="1:5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</row>
    <row r="396" spans="1:5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</row>
    <row r="397" spans="1:5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</row>
    <row r="398" spans="1:5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</row>
    <row r="399" spans="1:5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</row>
    <row r="400" spans="1:5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</row>
    <row r="401" spans="1:5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</row>
    <row r="402" spans="1:5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</row>
    <row r="403" spans="1:5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</row>
    <row r="404" spans="1:5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</row>
    <row r="405" spans="1:5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</row>
    <row r="406" spans="1:5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</row>
    <row r="407" spans="1:5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</row>
    <row r="408" spans="1:5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</row>
    <row r="409" spans="1:5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</row>
    <row r="410" spans="1:5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</row>
    <row r="411" spans="1:5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</row>
    <row r="412" spans="1:5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</row>
    <row r="413" spans="1:5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</row>
    <row r="414" spans="1:5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</row>
    <row r="415" spans="1:5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</row>
    <row r="416" spans="1:5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</row>
    <row r="417" spans="1:5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</row>
    <row r="418" spans="1:5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</row>
    <row r="419" spans="1:5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</row>
    <row r="420" spans="1:5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</row>
    <row r="421" spans="1:5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</row>
    <row r="422" spans="1:5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</row>
    <row r="423" spans="1:5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</row>
    <row r="424" spans="1:5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</row>
    <row r="425" spans="1:5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</row>
    <row r="426" spans="1:5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</row>
    <row r="427" spans="1:5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</row>
    <row r="428" spans="1:5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</row>
    <row r="429" spans="1:5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</row>
    <row r="430" spans="1:5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</row>
    <row r="431" spans="1:5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</row>
    <row r="432" spans="1:5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</row>
    <row r="433" spans="1:5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</row>
    <row r="434" spans="1:5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</row>
    <row r="435" spans="1:5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</row>
    <row r="436" spans="1:5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</row>
    <row r="437" spans="1:5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</row>
    <row r="438" spans="1:5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</row>
    <row r="439" spans="1:5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</row>
    <row r="440" spans="1:5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</row>
    <row r="441" spans="1:5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</row>
    <row r="442" spans="1:5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</row>
    <row r="443" spans="1:5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</row>
    <row r="444" spans="1:5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</row>
    <row r="445" spans="1:5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</row>
    <row r="446" spans="1:5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</row>
    <row r="447" spans="1:5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</row>
    <row r="448" spans="1:5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</row>
    <row r="449" spans="1:5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</row>
    <row r="450" spans="1:5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</row>
    <row r="451" spans="1:5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</row>
    <row r="452" spans="1: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</row>
    <row r="453" spans="1:5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</row>
    <row r="454" spans="1:5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</row>
    <row r="455" spans="1:5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</row>
    <row r="456" spans="1:5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</row>
    <row r="457" spans="1:5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</row>
  </sheetData>
  <mergeCells count="61">
    <mergeCell ref="A17:N17"/>
    <mergeCell ref="A19:N19"/>
    <mergeCell ref="K22:L22"/>
    <mergeCell ref="A20:B20"/>
    <mergeCell ref="A21:B21"/>
    <mergeCell ref="C21:D21"/>
    <mergeCell ref="K18:L18"/>
    <mergeCell ref="A22:B22"/>
    <mergeCell ref="K27:L27"/>
    <mergeCell ref="K28:L28"/>
    <mergeCell ref="M18:N18"/>
    <mergeCell ref="C20:D20"/>
    <mergeCell ref="K20:L20"/>
    <mergeCell ref="K21:L21"/>
    <mergeCell ref="K23:L23"/>
    <mergeCell ref="K26:L26"/>
    <mergeCell ref="M20:N20"/>
    <mergeCell ref="M21:N21"/>
    <mergeCell ref="M22:N22"/>
    <mergeCell ref="M23:N23"/>
    <mergeCell ref="A25:N25"/>
    <mergeCell ref="A26:B26"/>
    <mergeCell ref="C26:D26"/>
    <mergeCell ref="A23:B23"/>
    <mergeCell ref="C18:D18"/>
    <mergeCell ref="A34:B34"/>
    <mergeCell ref="A35:B35"/>
    <mergeCell ref="A37:B37"/>
    <mergeCell ref="A29:B29"/>
    <mergeCell ref="C22:D22"/>
    <mergeCell ref="C23:D23"/>
    <mergeCell ref="C35:D35"/>
    <mergeCell ref="A28:B28"/>
    <mergeCell ref="A27:B27"/>
    <mergeCell ref="K29:L29"/>
    <mergeCell ref="K32:L32"/>
    <mergeCell ref="K33:L33"/>
    <mergeCell ref="A31:N31"/>
    <mergeCell ref="A32:B32"/>
    <mergeCell ref="A33:B33"/>
    <mergeCell ref="M37:N37"/>
    <mergeCell ref="M26:N26"/>
    <mergeCell ref="M27:N27"/>
    <mergeCell ref="M28:N28"/>
    <mergeCell ref="M29:N29"/>
    <mergeCell ref="E12:J14"/>
    <mergeCell ref="F15:I15"/>
    <mergeCell ref="M47:N47"/>
    <mergeCell ref="K48:N48"/>
    <mergeCell ref="C27:D27"/>
    <mergeCell ref="C28:D28"/>
    <mergeCell ref="C29:D29"/>
    <mergeCell ref="C32:D32"/>
    <mergeCell ref="C33:D33"/>
    <mergeCell ref="C34:D34"/>
    <mergeCell ref="K34:L34"/>
    <mergeCell ref="K35:L35"/>
    <mergeCell ref="M32:N32"/>
    <mergeCell ref="M33:N33"/>
    <mergeCell ref="M34:N34"/>
    <mergeCell ref="M35:N35"/>
  </mergeCells>
  <hyperlinks>
    <hyperlink ref="K48" r:id="rId1" xr:uid="{FC367FC8-BDB7-42AE-95E3-AD2D1299D195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ddcbe1-2a19-45d0-82e9-0b297e2899d0">
      <Terms xmlns="http://schemas.microsoft.com/office/infopath/2007/PartnerControls"/>
    </lcf76f155ced4ddcb4097134ff3c332f>
    <TaxCatchAll xmlns="c750ac5b-bd93-4d47-97a6-9d45fcd0c724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27D5FBDFFAC1449F7B1B097B907638" ma:contentTypeVersion="12" ma:contentTypeDescription="Een nieuw document maken." ma:contentTypeScope="" ma:versionID="3e37b7414e4e0cfe34d4b27369a9d02a">
  <xsd:schema xmlns:xsd="http://www.w3.org/2001/XMLSchema" xmlns:xs="http://www.w3.org/2001/XMLSchema" xmlns:p="http://schemas.microsoft.com/office/2006/metadata/properties" xmlns:ns2="4bddcbe1-2a19-45d0-82e9-0b297e2899d0" xmlns:ns3="c750ac5b-bd93-4d47-97a6-9d45fcd0c724" targetNamespace="http://schemas.microsoft.com/office/2006/metadata/properties" ma:root="true" ma:fieldsID="0dc18820702cf4f95cf38a6736e7995f" ns2:_="" ns3:_="">
    <xsd:import namespace="4bddcbe1-2a19-45d0-82e9-0b297e2899d0"/>
    <xsd:import namespace="c750ac5b-bd93-4d47-97a6-9d45fcd0c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dcbe1-2a19-45d0-82e9-0b297e2899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3ac74ad2-bbb1-4458-a65b-7f8e5494f3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0ac5b-bd93-4d47-97a6-9d45fcd0c72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8fc0fa5-4eb7-490e-9286-ba4db4cd7530}" ma:internalName="TaxCatchAll" ma:showField="CatchAllData" ma:web="c750ac5b-bd93-4d47-97a6-9d45fcd0c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E7FF6A-D6C8-45F7-9788-073A0F4E016F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4bddcbe1-2a19-45d0-82e9-0b297e2899d0"/>
    <ds:schemaRef ds:uri="c750ac5b-bd93-4d47-97a6-9d45fcd0c724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BB17DD6-2C15-4D12-BD0E-22929EBF60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ACA04B-7715-4AE4-B23F-1C830CC85E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ddcbe1-2a19-45d0-82e9-0b297e2899d0"/>
    <ds:schemaRef ds:uri="c750ac5b-bd93-4d47-97a6-9d45fcd0c7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Tineke Verbraeken | VAMOS Support</dc:creator>
  <cp:lastModifiedBy>victor poleij</cp:lastModifiedBy>
  <dcterms:created xsi:type="dcterms:W3CDTF">2025-01-24T14:28:14Z</dcterms:created>
  <dcterms:modified xsi:type="dcterms:W3CDTF">2026-01-12T11:43:46Z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0x0101009727D5FBDFFAC1449F7B1B097B907638</vt:lpwstr>
  </property>
</Properties>
</file>